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<sst xmlns="http://schemas.openxmlformats.org/spreadsheetml/2006/main" count="84" uniqueCount="56">
  <si>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 xml:space="preserve">Способ размещения заказа 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</si>
  <si>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</si>
  <si>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</si>
  <si>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</si>
  <si>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</si>
  <si>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</si>
  <si>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</si>
  <si>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</si>
  <si>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</si>
  <si>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</si>
  <si>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</si>
  <si>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</si>
  <si>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</si>
  <si>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</si>
  <si>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</si>
  <si>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</si>
  <si>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</si>
  <si>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</si>
  <si>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</si>
  <si>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</si>
  <si>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</si>
  <si>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</si>
  <si>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Срок действия цен до 31.12.2013 года</t>
  </si>
  <si>
    <t xml:space="preserve"> </t>
  </si>
  <si>
    <t xml:space="preserve"> Главный врач     ________________ В.В.Быков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</si>
  <si>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</si>
  <si>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Часть IV.Обоснование расчета начальной (максимальной) цены гражданско-правового договора на поставку оборудования из средств бюджета в рамках программы «Модернизация здравоохранения города Югорска на 2011-2013 гг.»  для  МБЛПУ «ЦГБ г. Югорска»</t>
  </si>
  <si>
    <t>Открытый аукцион в электронной форме</t>
  </si>
  <si>
    <t>Компрессор воздушный объемный возвратно-поступательный стационарный 2000-40 PD2</t>
  </si>
  <si>
    <t>Компрессор воздушный объемный возвратно-поступательный стационарный 4000-150PD3</t>
  </si>
  <si>
    <t>Аппарат ИВЛ для детей и новорожденных BABYLOG 8000 PLUS</t>
  </si>
  <si>
    <t xml:space="preserve">Дополнительные режимы и методы ИВЛ:PSV Вентиляция с поддержкой давлением попыток спонтанного дыхания с автоматической настройкой времения окончания вспомогательного вдоха в условиях негерметичности дыхательных путей. Поддержка давлением осуществляется с гарантированно минимальной частотой дыхания.Критерий окончания вдоха 15% от пикового потока VG  Вентиляция с заданным дыхательным объемом, автоматической регулировкой потока и минимально необходимым давлением на вдохе. Изменения механических свойств легких не влияют на доставляемый объем- давление на вдохе (снижение или повышение) регулируется автоматически в зависимости от состояния компляйнса дыхательной системы больного.Установочные параметры дыхательного объема От 2 до 100 мл. Сочетанные режимы SIPPV+VG, SIMV+VG, PS+VG HFV- высокочастотная вентиляция (Модулирование импульсов с высокой частотой (5-20 Hz) наличие. Регулировка HFV Автоматическая установка высокочастотных импульсов, регулировка по амплитуде от 0 до 100% и частоте.Сочетанные режимы HFV c IMV, HFV c CPAP. Мониторинг при HFV мониторинг дыхательного объема, минутного объема, транспортировки СО2, частота импульсов. Мониторинг при HFV в сочетании с IMV Раздельный мониторинг минутного объема осциляторной вентиляции и минутного объма принудительной вентиляции IMV. Неинвазивная вентиляция Создание положительного давления в дыхательных путях (СРАР) с помощью специальных носовых канюль или масок у пациентов находящихся на самостоятельном дыхании. Дополнительный цветной дисплей размером 12 дюймов с сенсорным управлением и возможностью создания индивидуально конфигурации дисплея (индикация 3 графиков одновременно, петель давление-объем, объем-поток, давление-поток, трендов графических и табличных до 10 суток). наличие
</t>
  </si>
  <si>
    <t>Функция оценки самостоятельного дыхания Функция оценки самостоятельного дыхания:пропорция самостоятельного дыхания (учет объема), учет утечек, отношение дыхательной частоты к дыхательному объему - RVR (индекс "быстрое/поверхностное дыхание". Показатель RVR (RSB) Отношение частоты дыхания к дыхательному объему.Метод измерения механической функции легких линейный регрессионный анализ. DCO2- коэффициент транспортировки CO2 из легких наличие.Коэффициент корреляции R  Индикатор достоверности измерения параметров легочной механики (комплайнса и сопротивления). Постоянная времени ТС Физиологический параметр, описывающий время, необходимое для полного выдоха (зависит от C и R). Используется для настройки физиологичсеки обснованного показателя Ti (время вдоха) и Те (время выдоха).Коэффициент перерастяжения С20/С Показатель превышения физиологической нормы дыхательного объема и перерастяжения легочной ткани. Тренды  FiO2, минутная вентиляция, среднее давление, C, R, RVR. Объем памяти 24 часа. Дневник записей Последних 100 тревог</t>
  </si>
  <si>
    <t xml:space="preserve">Регулируемые тревоги. Градация тревог по значимости  тревога, предупреждение, рекомендации. Неисправность вентилятора наличие. Неприемлемые настройки Предупреждающее сообщение при установке РЕЕР выше 8 мбар или при установке Ppeak выше 40 мбар. Высокое давление 0-99  Paw, CPAP. Пережат шланг контура  наличие
Заблокирована трубка наличие. Низкое давление  Paw, CPAP. АПНОЭ пациента наличие
Высокий/низкий МО от 0 до 15 л наличие. Высокая ЧДД наличие. Низкая ЧДД, апноэ наличие
Высокий %О2 автоматическая настройка по результатам измерения FiO2. Низкий %О2 автоматическая настройка по результатам измерения FiO2. Возможность раздельной настройки уровня громкости сигнала тревоги, предупреждения или сообщения наличие
Возможность отмены звукового сигнала тревоги наличие
Возможность отмены сообщения о тревоге наличие
</t>
  </si>
  <si>
    <t>Количество,шт</t>
  </si>
  <si>
    <t>Начальная (максимальная) цена:  5 250 000 ( Пять миллионов двести пятьдесят тысяч ) рублей 00 коп.</t>
  </si>
  <si>
    <t>По разделам: 0901 б-т - 5 250 000,00 коп.</t>
  </si>
  <si>
    <t>Дата составления сводной таблицы 06 мая  2013 года.</t>
  </si>
  <si>
    <t>ООО"ДелМед"</t>
  </si>
  <si>
    <t>Вх.№920 от 03.06.2013г.</t>
  </si>
  <si>
    <t>121537,г.Москва,ул.Артамонова,16,корп.3</t>
  </si>
  <si>
    <t>8(499)653-62-95</t>
  </si>
  <si>
    <t>ООО"Гелиус"</t>
  </si>
  <si>
    <t>Вх.№921 от 04.06.2013г.</t>
  </si>
  <si>
    <t>121433,г.Москва,ул.Малая Филевская,28/1,стр.1</t>
  </si>
  <si>
    <t>8(499)142-09-74</t>
  </si>
  <si>
    <t>ООО"Выбор-Экспо-Финанс"</t>
  </si>
  <si>
    <t>Вх.№922 от 06.06.2013г.</t>
  </si>
  <si>
    <t>121096,г.Москва,ул.Кастанаевская,13/1</t>
  </si>
  <si>
    <t>8(499)142-09-73</t>
  </si>
  <si>
    <t xml:space="preserve">Установочные параметры и регулировки: Наличие рукояток прямого доступа для изменения параметров FiO2, Ti,Te, Insp.Flow, P insp, PEEP. Регулировка давления на вдохе, аксимальное давление на вдохе от 10 до 80 mbar. Поток на вдохе и выдохе от 1 до 30 Л/мин.
PEEP/CPAP от 3 до 25 мбар. Время вдоха: Тi от 0.1 до 2 сек. Время выдоха: Те от 0.2 до 30 сек Соотношение времени вдоха и выдоха (Ti:Te) 3:1 - 1:300. Заданная частота дыхания до 200 вдохов/мин. Концентрация О2 об.%           от  21 до 100 об.%. Время апноэ от 5 до 20сек.
</t>
  </si>
  <si>
    <t xml:space="preserve">Область применения Новорожденные с низкой и экстремально-низкой массой тела от 0,5кг и дети до 20кг (3-х лет). Привод Пневматический (работа от кислородной сети и встроенного компрессора, или от сети медицинского сжатого воздуха). Независимость от источников подачи давления Автоматическое переключение на снабжение 100% О2 или воздухом при падении давления в системе подачи одного из источников.Потребление газа пневмосистемой аппарата около 3л/мин (воздух при работе с компрессором). Тип дисплея ЖК, монохромный, интегрированный .естирование в автоматическом режиме после включения. Режимы и методы ИВЛ (основная конфигурация):Принципы ИВЛ - с ограничением по давлению (pressure limited) - с переключением цикла вдох-выдох по времени (timecycled)с постоянным потоком- с микропроцессорным контролем.        
Режимы ИВЛ IPPV, IMV, S-IPPV, S-IMV, СРАР  VIVE  Раздельная регулировка скорости потока на вдохе и выдохе в диапазоне от 1 до 30 л/мин.  Увеличение скорости потока в фазе выдоха применяется для снижения работы дыхания пациента при попытках спонатнного дыхания в режимах IMV, SIMV или для продувки "мертвого пространства" (Y-обр. тройник) с целью предотвращения гиперкарбии. Снижение скорости потока в фазе выдоха может способстовать снижению потребления и экономии кислорода.
</t>
  </si>
  <si>
    <t xml:space="preserve">Комплектация аппарата: Транспортная тележка или стойка для перемещения внутри больницы  1 шт. Дисплей 12 дюймов для расширенного мониторинга с креплением на верхнюю панель аппарата наличие. Порт RS-232 для коммутации с дисплемм дополнительного мониторинга наличие. Увлажнитель с сервоконтролем температуры и влажности  1 шт. .Камера для увлажнителя, стерилизуемая при 134°С    1 шт.Датчик потока  5 шт. Тройник для датчика потока  1 шт.Набор шлангов пациента многоразовый, стерилизуемый при 134°С  1 шт.Набор шлангов пациента с низким комплайнсом для ВЧ ИВЛ многоразовый, стерилизуемый при 134°С  1 шт.Пневматический распылитель лекарственных препаратов  1 шт.Держатель шарнирный для шлангов  1 шт.Комплект для неинвазивной вентиляции новорожденных BabyFlow* - одноразовый адаптор для подключения масок или канюль к дыхательным шлангам аппарата ИВЛ (5 ед.), 1 упаковка канюль размера Medium ( 10 шт.), 1упаковка канюль размера Medium plus ( 10 шт.) 1, 1 упаковка масок для  BabyFlow* (M) (10 шт.), 1упаковка одноразовых колпачков (L) (5 шт.), 1упаковка одноразовых колпачков (XL) (5 шт.)Компрессор с функцией ожидания, питанием от  сети 220 V 50 Hz, шлангом для сжатого воздуха и влагоуловителем наличие
</t>
  </si>
  <si>
    <t xml:space="preserve">Системы обеспечения вентиляции:
Измерение О2 об.%  Датчик кислорода, установленный на линии вдоха. Автоматически подаваемая тревога при отклонениях концентрации О2 от заданной ± 4%. Калибровка датчика кислорода автоматически каждые 24 часа без прерывания вентиляции. Погрешность измерения концентрации кислорода  +/-3%. Отображение измеренной концентрации кислорода с разрешением  1%. Измерение потока и объема Встроенный в тройник датчик потока, мертвое пространство  1,7мл.Метод измерения Термочувствительный анемометр. Условия измерение Приведение к BTPS (при работе с активным увлажнителем) или NTPD (при работе с фильтром-тепловлагообменником).Погрешность измерения  0,5мл.Настройка чувствительности триггера по объему от 0,03 до 3 мл. Время триггерной задержки от 40 до 60 мсек.Адаптация чувствительности триггера к утечкам автоматическая. Определение утечки Вычисление разницы между объемом вдоха и выдоха, вывод информации на дисплей. Мониторируемые показатели P aw, Flow, Vt, MV, Ti:Texp., R, C, t, f , FiO2, % самостоятельных вдохов, % утечки вдыхаемого объема. Отображаемые графики Давления, потока. Функция "заморозки" графика наличие. 
</t>
  </si>
  <si>
    <t xml:space="preserve">Область применения медицина: Количество моторов  2
Тип мотора поршневой. Тип мотора безмасляный. Производительность  до 300 л/мин
Наличие манометра . Редуктор с изменяемой настройкой от 0-5,5 бар. Автоматическая система охлаждения моторов Наличие.   Автоматическое управление работой моторов Наличие .Наличие счетчиков наработки часов . Максимальное давление 6-8 бар. Точка росы - 30 ...- 40°С.Вибропоглощающие подушки. Объем ресивера  150 л. Наличие предохранительного клапана. Уровень шума  65 дБ. Наличие звукоизолирующих кожухов . Наличие системы фильтрации 6 фильтров. Наличие системы охлаждения/осушки Наличие.Автоматическое переключение камер осушителя Наличие. Автоматическая система удаления конденсата Наличие. Емкость для сбора конденсата Наличие. Пропускная способность фильтров  30 Nm3/h. Максимальный размер проникающих частиц  0,015 микрон. Остаточное содержание масел в воздухе  0,015 мг/м3. Индикаторы состояния фильтров . Размеры (Д-Ш-В):  1280-700-820 мм. Вес, кг до 167
</t>
  </si>
  <si>
    <t xml:space="preserve">Область применения медицина. Количество моторов, шт. 1.Тип мотора поршневой. Тип мотора безмасляный. Производительность   100 л/мин. Манометр  Наличие. Редуктор с изменяемой настройкой от 0-5,5 бар. Автоматическая система охлаждения моторов Наличие .Автоматическое управление работой моторов Наличие . Счетчиков наработки часов Наличие. Максимальное давление, , бар 8. Точка росы  - 30 … - 40°С. Вибропоглощающие подушки Наличие . Объем ресивера  40 л. Предохранительный клапан Наличие . Уровень шума  65 дБ. Звукоизолирующая оболочка на моторе Наличие . Система фильтрации  4-х фильтров.  Система охлаждения/осушки Наличие . Автоматическое переключение камер осушителя Наличие. Автоматическая система удаления конденсата Наличие . Емкость для сбора конденсата Наличие . Пропускная способность фильтров  30 Hм3/ч. Максимальный размер проникающих частиц  0,015 микрон.Остаточное содержание масел в воздухе  0,015 мг/м3. Индикаторы состояния фильтров  Наличие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</si>
</sst>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4" fontId="20" fillId="0" borderId="25" xfId="42" applyFont="1" applyBorder="1" applyAlignment="1">
      <alignment horizontal="center" vertical="center" wrapText="1"/>
    </xf>
    <xf numFmtId="44" fontId="20" fillId="0" borderId="22" xfId="42" applyFont="1" applyBorder="1" applyAlignment="1">
      <alignment horizontal="center" vertical="center" wrapText="1"/>
    </xf>
    <xf numFmtId="44" fontId="20" fillId="0" borderId="26" xfId="42" applyFont="1" applyBorder="1" applyAlignment="1">
      <alignment horizontal="center" vertical="center" wrapText="1"/>
    </xf>
    <xf numFmtId="44" fontId="20" fillId="0" borderId="27" xfId="42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23" xfId="0" applyFont="1" applyBorder="1" applyAlignment="1">
      <alignment horizontal="center" vertical="center" wrapText="1"/>
    </xf>
    <xf numFmtId="44" fontId="20" fillId="0" borderId="21" xfId="42" applyFont="1" applyBorder="1" applyAlignment="1">
      <alignment horizontal="center" vertical="center" wrapText="1"/>
    </xf>
    <xf numFmtId="44" fontId="20" fillId="0" borderId="29" xfId="42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5">
      <selection activeCell="B16" sqref="B16:D16"/>
    </sheetView>
  </sheetViews>
  <sheetFormatPr defaultColWidth="9.140625" defaultRowHeight="15"/>
  <cols>
    <col min="1" max="1" width="16.28125" style="1" customWidth="1"/>
    <col min="2" max="2" width="28.140625" style="1" customWidth="1"/>
    <col min="3" max="3" width="30.140625" style="1" customWidth="1"/>
    <col min="4" max="4" width="28.00390625" style="1" customWidth="1"/>
    <col min="5" max="5" width="13.7109375" style="1" customWidth="1"/>
    <col min="6" max="6" width="13.8515625" style="1" customWidth="1"/>
    <col min="7" max="16384" width="9.140625" style="1" customWidth="1"/>
  </cols>
  <sheetData>
    <row r="1" spans="1:6" ht="47.25" customHeight="1">
      <c r="A1" s="32" t="s">
        <v>26</v>
      </c>
      <c r="B1" s="32"/>
      <c r="C1" s="32"/>
      <c r="D1" s="32"/>
      <c r="E1" s="32"/>
      <c r="F1" s="32"/>
    </row>
    <row r="2" spans="1:6" ht="8.25" customHeight="1">
      <c r="A2" s="42"/>
      <c r="B2" s="42"/>
      <c r="C2" s="42"/>
      <c r="D2" s="42"/>
      <c r="E2" s="42"/>
      <c r="F2" s="42"/>
    </row>
    <row r="3" spans="3:6" ht="15.75" thickBot="1">
      <c r="C3" s="1" t="s">
        <v>0</v>
      </c>
      <c r="D3" s="33" t="s">
        <v>27</v>
      </c>
      <c r="E3" s="33"/>
      <c r="F3" s="33"/>
    </row>
    <row r="4" spans="1:6" ht="15.75" thickBot="1">
      <c r="A4" s="34" t="s">
        <v>1</v>
      </c>
      <c r="B4" s="36" t="s">
        <v>2</v>
      </c>
      <c r="C4" s="37"/>
      <c r="D4" s="37"/>
      <c r="E4" s="34" t="s">
        <v>3</v>
      </c>
      <c r="F4" s="34" t="s">
        <v>4</v>
      </c>
    </row>
    <row r="5" spans="1:6" ht="15.75" thickBot="1">
      <c r="A5" s="35"/>
      <c r="B5" s="2">
        <v>1</v>
      </c>
      <c r="C5" s="3">
        <v>2</v>
      </c>
      <c r="D5" s="4">
        <v>3</v>
      </c>
      <c r="E5" s="35"/>
      <c r="F5" s="35"/>
    </row>
    <row r="6" spans="1:6" ht="22.5" customHeight="1">
      <c r="A6" s="5" t="s">
        <v>5</v>
      </c>
      <c r="B6" s="52" t="s">
        <v>28</v>
      </c>
      <c r="C6" s="53"/>
      <c r="D6" s="54"/>
      <c r="E6" s="6" t="s">
        <v>6</v>
      </c>
      <c r="F6" s="7" t="s">
        <v>6</v>
      </c>
    </row>
    <row r="7" spans="1:6" ht="195" customHeight="1">
      <c r="A7" s="8" t="s">
        <v>7</v>
      </c>
      <c r="B7" s="38" t="s">
        <v>54</v>
      </c>
      <c r="C7" s="39"/>
      <c r="D7" s="40"/>
      <c r="E7" s="9"/>
      <c r="F7" s="10"/>
    </row>
    <row r="8" spans="1:6" ht="15" customHeight="1">
      <c r="A8" s="26" t="s">
        <v>34</v>
      </c>
      <c r="B8" s="38">
        <v>1</v>
      </c>
      <c r="C8" s="39"/>
      <c r="D8" s="40"/>
      <c r="E8" s="12" t="s">
        <v>6</v>
      </c>
      <c r="F8" s="13" t="s">
        <v>6</v>
      </c>
    </row>
    <row r="9" spans="1:6" ht="15">
      <c r="A9" s="11" t="s">
        <v>8</v>
      </c>
      <c r="B9" s="14">
        <v>671000</v>
      </c>
      <c r="C9" s="14">
        <v>665000</v>
      </c>
      <c r="D9" s="14">
        <v>685000</v>
      </c>
      <c r="E9" s="15">
        <f>(B9+C9+D9)/3</f>
        <v>673666.6666666666</v>
      </c>
      <c r="F9" s="16">
        <f>E9</f>
        <v>673666.6666666666</v>
      </c>
    </row>
    <row r="10" spans="1:8" ht="15.75" thickBot="1">
      <c r="A10" s="11" t="s">
        <v>9</v>
      </c>
      <c r="B10" s="15">
        <f>B8*B9</f>
        <v>671000</v>
      </c>
      <c r="C10" s="15">
        <f>B8*C9</f>
        <v>665000</v>
      </c>
      <c r="D10" s="15">
        <f>D9*B8</f>
        <v>685000</v>
      </c>
      <c r="E10" s="15">
        <f>E9*B8</f>
        <v>673666.6666666666</v>
      </c>
      <c r="F10" s="16">
        <f>E10</f>
        <v>673666.6666666666</v>
      </c>
      <c r="H10" s="1" t="s">
        <v>23</v>
      </c>
    </row>
    <row r="11" spans="1:6" ht="20.25" customHeight="1">
      <c r="A11" s="5" t="s">
        <v>5</v>
      </c>
      <c r="B11" s="52" t="s">
        <v>29</v>
      </c>
      <c r="C11" s="53"/>
      <c r="D11" s="54"/>
      <c r="E11" s="6" t="s">
        <v>6</v>
      </c>
      <c r="F11" s="7" t="s">
        <v>6</v>
      </c>
    </row>
    <row r="12" spans="1:6" ht="180" customHeight="1">
      <c r="A12" s="8" t="s">
        <v>7</v>
      </c>
      <c r="B12" s="38" t="s">
        <v>55</v>
      </c>
      <c r="C12" s="39"/>
      <c r="D12" s="40"/>
      <c r="E12" s="9"/>
      <c r="F12" s="10"/>
    </row>
    <row r="13" spans="1:6" ht="15" customHeight="1">
      <c r="A13" s="26" t="s">
        <v>34</v>
      </c>
      <c r="B13" s="38">
        <v>1</v>
      </c>
      <c r="C13" s="39"/>
      <c r="D13" s="40"/>
      <c r="E13" s="12" t="s">
        <v>6</v>
      </c>
      <c r="F13" s="13" t="s">
        <v>6</v>
      </c>
    </row>
    <row r="14" spans="1:6" ht="16.5" customHeight="1">
      <c r="A14" s="11" t="s">
        <v>8</v>
      </c>
      <c r="B14" s="14">
        <v>1255000</v>
      </c>
      <c r="C14" s="14">
        <v>1235000</v>
      </c>
      <c r="D14" s="14">
        <v>1255000</v>
      </c>
      <c r="E14" s="15">
        <f>(B14+C14+D14)/3</f>
        <v>1248333.3333333333</v>
      </c>
      <c r="F14" s="16">
        <f>E14</f>
        <v>1248333.3333333333</v>
      </c>
    </row>
    <row r="15" spans="1:6" ht="15.75" customHeight="1" thickBot="1">
      <c r="A15" s="11" t="s">
        <v>9</v>
      </c>
      <c r="B15" s="15">
        <f>B13*B14</f>
        <v>1255000</v>
      </c>
      <c r="C15" s="15">
        <f>B13*C14</f>
        <v>1235000</v>
      </c>
      <c r="D15" s="15">
        <f>D14*B13</f>
        <v>1255000</v>
      </c>
      <c r="E15" s="15">
        <f>E14*B13</f>
        <v>1248333.3333333333</v>
      </c>
      <c r="F15" s="16">
        <f>E15</f>
        <v>1248333.3333333333</v>
      </c>
    </row>
    <row r="16" spans="1:6" ht="21" customHeight="1">
      <c r="A16" s="5" t="s">
        <v>5</v>
      </c>
      <c r="B16" s="52" t="s">
        <v>30</v>
      </c>
      <c r="C16" s="53"/>
      <c r="D16" s="54"/>
      <c r="E16" s="6" t="s">
        <v>6</v>
      </c>
      <c r="F16" s="7" t="s">
        <v>6</v>
      </c>
    </row>
    <row r="17" spans="1:6" ht="240.75" customHeight="1">
      <c r="A17" s="8" t="s">
        <v>7</v>
      </c>
      <c r="B17" s="38" t="s">
        <v>51</v>
      </c>
      <c r="C17" s="39"/>
      <c r="D17" s="40"/>
      <c r="E17" s="9"/>
      <c r="F17" s="10"/>
    </row>
    <row r="18" spans="1:6" ht="332.25" customHeight="1">
      <c r="A18" s="8" t="s">
        <v>7</v>
      </c>
      <c r="B18" s="47" t="s">
        <v>31</v>
      </c>
      <c r="C18" s="47"/>
      <c r="D18" s="47"/>
      <c r="E18" s="48"/>
      <c r="F18" s="48"/>
    </row>
    <row r="19" spans="1:6" ht="92.25" customHeight="1">
      <c r="A19" s="8" t="s">
        <v>7</v>
      </c>
      <c r="B19" s="49" t="s">
        <v>50</v>
      </c>
      <c r="C19" s="50"/>
      <c r="D19" s="50"/>
      <c r="E19" s="48"/>
      <c r="F19" s="48"/>
    </row>
    <row r="20" spans="1:6" ht="223.5" customHeight="1">
      <c r="A20" s="8" t="s">
        <v>7</v>
      </c>
      <c r="B20" s="49" t="s">
        <v>53</v>
      </c>
      <c r="C20" s="50"/>
      <c r="D20" s="50"/>
      <c r="E20" s="48"/>
      <c r="F20" s="48"/>
    </row>
    <row r="21" spans="1:6" ht="198.75" customHeight="1">
      <c r="A21" s="8" t="s">
        <v>7</v>
      </c>
      <c r="B21" s="47" t="s">
        <v>32</v>
      </c>
      <c r="C21" s="51"/>
      <c r="D21" s="51"/>
      <c r="E21" s="48"/>
      <c r="F21" s="48"/>
    </row>
    <row r="22" spans="1:6" ht="164.25" customHeight="1">
      <c r="A22" s="8" t="s">
        <v>7</v>
      </c>
      <c r="B22" s="49" t="s">
        <v>33</v>
      </c>
      <c r="C22" s="50"/>
      <c r="D22" s="50"/>
      <c r="E22" s="48"/>
      <c r="F22" s="48"/>
    </row>
    <row r="23" spans="1:6" ht="227.25" customHeight="1">
      <c r="A23" s="8" t="s">
        <v>7</v>
      </c>
      <c r="B23" s="49" t="s">
        <v>52</v>
      </c>
      <c r="C23" s="50"/>
      <c r="D23" s="50"/>
      <c r="E23" s="48"/>
      <c r="F23" s="48"/>
    </row>
    <row r="24" spans="1:6" ht="16.5" customHeight="1">
      <c r="A24" s="26" t="s">
        <v>34</v>
      </c>
      <c r="B24" s="38">
        <v>1</v>
      </c>
      <c r="C24" s="39"/>
      <c r="D24" s="40"/>
      <c r="E24" s="12" t="s">
        <v>6</v>
      </c>
      <c r="F24" s="12" t="s">
        <v>6</v>
      </c>
    </row>
    <row r="25" spans="1:6" ht="17.25" customHeight="1">
      <c r="A25" s="11" t="s">
        <v>8</v>
      </c>
      <c r="B25" s="14">
        <v>3320000</v>
      </c>
      <c r="C25" s="14">
        <v>3300000</v>
      </c>
      <c r="D25" s="14">
        <v>3364000</v>
      </c>
      <c r="E25" s="15">
        <f>(B25+C25+D25)/3</f>
        <v>3328000</v>
      </c>
      <c r="F25" s="16">
        <f>E25</f>
        <v>3328000</v>
      </c>
    </row>
    <row r="26" spans="1:6" ht="15.75" customHeight="1">
      <c r="A26" s="11" t="s">
        <v>9</v>
      </c>
      <c r="B26" s="15">
        <f>B24*B25</f>
        <v>3320000</v>
      </c>
      <c r="C26" s="15">
        <f>B24*C25</f>
        <v>3300000</v>
      </c>
      <c r="D26" s="15">
        <f>D25*B24</f>
        <v>3364000</v>
      </c>
      <c r="E26" s="15">
        <f>E25*B24</f>
        <v>3328000</v>
      </c>
      <c r="F26" s="16">
        <f>E26</f>
        <v>3328000</v>
      </c>
    </row>
    <row r="27" spans="1:6" ht="17.25" customHeight="1">
      <c r="A27" s="17" t="s">
        <v>10</v>
      </c>
      <c r="B27" s="15">
        <f>B10+B15+B26</f>
        <v>5246000</v>
      </c>
      <c r="C27" s="15">
        <f>C10+C15+C26</f>
        <v>5200000</v>
      </c>
      <c r="D27" s="15">
        <f>D10+D15+D26</f>
        <v>5304000</v>
      </c>
      <c r="E27" s="15">
        <f>(B27+C27+D27)/3</f>
        <v>5250000</v>
      </c>
      <c r="F27" s="15">
        <f>F10+F15+F26</f>
        <v>5250000</v>
      </c>
    </row>
    <row r="28" ht="15.75" customHeight="1"/>
    <row r="29" spans="1:5" ht="15.75" customHeight="1">
      <c r="A29" s="46" t="s">
        <v>35</v>
      </c>
      <c r="B29" s="46"/>
      <c r="C29" s="46"/>
      <c r="D29" s="46"/>
      <c r="E29" s="46"/>
    </row>
    <row r="30" ht="18.75" customHeight="1">
      <c r="A30" s="1" t="s">
        <v>36</v>
      </c>
    </row>
    <row r="31" spans="1:6" ht="17.25" customHeight="1">
      <c r="A31" s="31" t="s">
        <v>25</v>
      </c>
      <c r="B31" s="31"/>
      <c r="C31" s="31"/>
      <c r="D31" s="31"/>
      <c r="E31" s="31"/>
      <c r="F31" s="31"/>
    </row>
    <row r="32" spans="1:6" ht="15">
      <c r="A32" s="31"/>
      <c r="B32" s="31"/>
      <c r="C32" s="31"/>
      <c r="D32" s="31"/>
      <c r="E32" s="31"/>
      <c r="F32" s="31"/>
    </row>
    <row r="33" ht="15.75" thickBot="1"/>
    <row r="34" spans="1:6" ht="35.25" customHeight="1" thickBot="1">
      <c r="A34" s="18" t="s">
        <v>11</v>
      </c>
      <c r="B34" s="19" t="s">
        <v>12</v>
      </c>
      <c r="C34" s="25" t="s">
        <v>13</v>
      </c>
      <c r="D34" s="36" t="s">
        <v>14</v>
      </c>
      <c r="E34" s="43"/>
      <c r="F34" s="18" t="s">
        <v>15</v>
      </c>
    </row>
    <row r="35" spans="1:6" ht="33.75" customHeight="1" thickBot="1">
      <c r="A35" s="20">
        <v>1</v>
      </c>
      <c r="B35" s="24" t="s">
        <v>38</v>
      </c>
      <c r="C35" s="21" t="s">
        <v>39</v>
      </c>
      <c r="D35" s="36" t="s">
        <v>40</v>
      </c>
      <c r="E35" s="43"/>
      <c r="F35" s="24" t="s">
        <v>41</v>
      </c>
    </row>
    <row r="36" spans="1:6" ht="30.75" thickBot="1">
      <c r="A36" s="20">
        <v>2</v>
      </c>
      <c r="B36" s="24" t="s">
        <v>42</v>
      </c>
      <c r="C36" s="21" t="s">
        <v>43</v>
      </c>
      <c r="D36" s="36" t="s">
        <v>44</v>
      </c>
      <c r="E36" s="43"/>
      <c r="F36" s="24" t="s">
        <v>45</v>
      </c>
    </row>
    <row r="37" spans="1:6" ht="9" customHeight="1">
      <c r="A37" s="34">
        <v>3</v>
      </c>
      <c r="B37" s="44" t="s">
        <v>46</v>
      </c>
      <c r="C37" s="44" t="s">
        <v>47</v>
      </c>
      <c r="D37" s="27" t="s">
        <v>48</v>
      </c>
      <c r="E37" s="28"/>
      <c r="F37" s="34" t="s">
        <v>49</v>
      </c>
    </row>
    <row r="38" spans="1:6" ht="23.25" customHeight="1" thickBot="1">
      <c r="A38" s="35"/>
      <c r="B38" s="45"/>
      <c r="C38" s="45"/>
      <c r="D38" s="29"/>
      <c r="E38" s="30"/>
      <c r="F38" s="35"/>
    </row>
    <row r="39" ht="7.5" customHeight="1"/>
    <row r="40" spans="1:6" ht="18" customHeight="1">
      <c r="A40" s="42" t="s">
        <v>16</v>
      </c>
      <c r="B40" s="42"/>
      <c r="C40" s="42"/>
      <c r="D40" s="42"/>
      <c r="E40" s="42"/>
      <c r="F40" s="42"/>
    </row>
    <row r="41" spans="1:6" ht="26.25" customHeight="1">
      <c r="A41" s="42"/>
      <c r="B41" s="42"/>
      <c r="C41" s="42"/>
      <c r="D41" s="42"/>
      <c r="E41" s="42"/>
      <c r="F41" s="42"/>
    </row>
    <row r="42" spans="1:4" ht="15">
      <c r="A42" s="22"/>
      <c r="B42" s="22"/>
      <c r="C42" s="22"/>
      <c r="D42" s="22"/>
    </row>
    <row r="43" ht="15">
      <c r="A43" s="23" t="s">
        <v>22</v>
      </c>
    </row>
    <row r="44" spans="1:4" ht="15">
      <c r="A44" s="22" t="s">
        <v>23</v>
      </c>
      <c r="B44" s="22"/>
      <c r="C44" s="22"/>
      <c r="D44" s="22"/>
    </row>
    <row r="45" ht="15">
      <c r="A45" s="1" t="s">
        <v>24</v>
      </c>
    </row>
    <row r="47" ht="15">
      <c r="A47" s="1" t="s">
        <v>17</v>
      </c>
    </row>
    <row r="49" ht="15">
      <c r="A49" s="1" t="s">
        <v>37</v>
      </c>
    </row>
    <row r="50" ht="8.25" customHeight="1"/>
    <row r="51" ht="15">
      <c r="A51" s="1" t="s">
        <v>18</v>
      </c>
    </row>
    <row r="52" spans="1:4" ht="15">
      <c r="A52" s="41" t="s">
        <v>19</v>
      </c>
      <c r="B52" s="41"/>
      <c r="C52" s="41"/>
      <c r="D52" s="41"/>
    </row>
    <row r="53" ht="15">
      <c r="A53" s="1" t="s">
        <v>20</v>
      </c>
    </row>
    <row r="54" ht="15">
      <c r="A54" s="1" t="s">
        <v>21</v>
      </c>
    </row>
  </sheetData>
  <sheetProtection/>
  <mergeCells count="34">
    <mergeCell ref="A40:F41"/>
    <mergeCell ref="A52:D52"/>
    <mergeCell ref="D35:E35"/>
    <mergeCell ref="D36:E36"/>
    <mergeCell ref="A37:A38"/>
    <mergeCell ref="B37:B38"/>
    <mergeCell ref="C37:C38"/>
    <mergeCell ref="B24:D24"/>
    <mergeCell ref="A29:E29"/>
    <mergeCell ref="D37:E38"/>
    <mergeCell ref="A31:F32"/>
    <mergeCell ref="D34:E34"/>
    <mergeCell ref="F37:F38"/>
    <mergeCell ref="B16:D16"/>
    <mergeCell ref="B17:D17"/>
    <mergeCell ref="B18:D18"/>
    <mergeCell ref="B19:D19"/>
    <mergeCell ref="B20:D20"/>
    <mergeCell ref="B21:D21"/>
    <mergeCell ref="B22:D22"/>
    <mergeCell ref="B23:D23"/>
    <mergeCell ref="B7:D7"/>
    <mergeCell ref="B8:D8"/>
    <mergeCell ref="B11:D11"/>
    <mergeCell ref="B12:D12"/>
    <mergeCell ref="B13:D13"/>
    <mergeCell ref="A1:F1"/>
    <mergeCell ref="A2:F2"/>
    <mergeCell ref="D3:F3"/>
    <mergeCell ref="A4:A5"/>
    <mergeCell ref="B4:D4"/>
    <mergeCell ref="E4:E5"/>
    <mergeCell ref="F4:F5"/>
    <mergeCell ref="B6:D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2013-06-06T10:38:34Z</dcterms:modified>
  <cp:category/>
  <cp:version/>
  <cp:contentType/>
  <cp:contentStatus/>
</cp:coreProperties>
</file>